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16-060.VlaamseOverheid.KempenseNoordZuid.1meting\Rapportage\Dufec_Vergelijking\"/>
    </mc:Choice>
  </mc:AlternateContent>
  <bookViews>
    <workbookView xWindow="360" yWindow="105" windowWidth="20700" windowHeight="11760" tabRatio="826"/>
  </bookViews>
  <sheets>
    <sheet name="Reistijd" sheetId="36" r:id="rId1"/>
  </sheets>
  <definedNames>
    <definedName name="_xlnm.Print_Area" localSheetId="0">Reistijd!$A$1:$U$74</definedName>
    <definedName name="_xlnm.Print_Titles" localSheetId="0">Reistijd!$A:$D,Reistijd!$1:$3</definedName>
  </definedNames>
  <calcPr calcId="162913"/>
</workbook>
</file>

<file path=xl/calcChain.xml><?xml version="1.0" encoding="utf-8"?>
<calcChain xmlns="http://schemas.openxmlformats.org/spreadsheetml/2006/main">
  <c r="U68" i="36" l="1"/>
  <c r="T68" i="36"/>
  <c r="S68" i="36"/>
  <c r="R68" i="36"/>
  <c r="U67" i="36"/>
  <c r="T67" i="36"/>
  <c r="S67" i="36"/>
  <c r="R67" i="36"/>
  <c r="U65" i="36"/>
  <c r="T65" i="36"/>
  <c r="S65" i="36"/>
  <c r="R65" i="36"/>
  <c r="U64" i="36"/>
  <c r="T64" i="36"/>
  <c r="S64" i="36"/>
  <c r="U62" i="36"/>
  <c r="T62" i="36"/>
  <c r="S62" i="36"/>
  <c r="R62" i="36"/>
  <c r="U61" i="36"/>
  <c r="T61" i="36"/>
  <c r="S61" i="36"/>
  <c r="R61" i="36"/>
  <c r="U51" i="36"/>
  <c r="T51" i="36"/>
  <c r="S51" i="36"/>
  <c r="R51" i="36"/>
  <c r="U50" i="36"/>
  <c r="T50" i="36"/>
  <c r="S50" i="36"/>
  <c r="R50" i="36"/>
  <c r="U48" i="36"/>
  <c r="T48" i="36"/>
  <c r="S48" i="36"/>
  <c r="R48" i="36"/>
  <c r="U47" i="36"/>
  <c r="T47" i="36"/>
  <c r="S47" i="36"/>
  <c r="R47" i="36"/>
  <c r="U45" i="36"/>
  <c r="T45" i="36"/>
  <c r="S45" i="36"/>
  <c r="R45" i="36"/>
  <c r="U44" i="36"/>
  <c r="T44" i="36"/>
  <c r="S44" i="36"/>
  <c r="R44" i="36"/>
  <c r="U34" i="36"/>
  <c r="T34" i="36"/>
  <c r="S34" i="36"/>
  <c r="R34" i="36"/>
  <c r="U33" i="36"/>
  <c r="T33" i="36"/>
  <c r="S33" i="36"/>
  <c r="R33" i="36"/>
  <c r="U31" i="36"/>
  <c r="T31" i="36"/>
  <c r="S31" i="36"/>
  <c r="R31" i="36"/>
  <c r="U30" i="36"/>
  <c r="T30" i="36"/>
  <c r="S30" i="36"/>
  <c r="R30" i="36"/>
  <c r="U28" i="36"/>
  <c r="T28" i="36"/>
  <c r="S28" i="36"/>
  <c r="R28" i="36"/>
  <c r="U27" i="36"/>
  <c r="T27" i="36"/>
  <c r="S27" i="36"/>
  <c r="R27" i="36"/>
  <c r="R11" i="36"/>
  <c r="S11" i="36"/>
  <c r="T11" i="36"/>
  <c r="U11" i="36"/>
  <c r="R13" i="36"/>
  <c r="S13" i="36"/>
  <c r="T13" i="36"/>
  <c r="U13" i="36"/>
  <c r="R14" i="36"/>
  <c r="S14" i="36"/>
  <c r="T14" i="36"/>
  <c r="U14" i="36"/>
  <c r="R16" i="36"/>
  <c r="S16" i="36"/>
  <c r="T16" i="36"/>
  <c r="U16" i="36"/>
  <c r="R17" i="36"/>
  <c r="S17" i="36"/>
  <c r="T17" i="36"/>
  <c r="U17" i="36"/>
  <c r="S10" i="36"/>
  <c r="T10" i="36"/>
  <c r="U10" i="36"/>
  <c r="R10" i="36"/>
</calcChain>
</file>

<file path=xl/sharedStrings.xml><?xml version="1.0" encoding="utf-8"?>
<sst xmlns="http://schemas.openxmlformats.org/spreadsheetml/2006/main" count="185" uniqueCount="41">
  <si>
    <t>Totaal</t>
  </si>
  <si>
    <t>Noord-Zuid verbinding Kempen</t>
  </si>
  <si>
    <t>Effecten (0- vs 1 meting)</t>
  </si>
  <si>
    <t>Ochtend</t>
  </si>
  <si>
    <t>Middag</t>
  </si>
  <si>
    <t>Avond</t>
  </si>
  <si>
    <t>6:00-9:30</t>
  </si>
  <si>
    <t>10:30-14:00</t>
  </si>
  <si>
    <t>15:00-18:30</t>
  </si>
  <si>
    <t>6:00-22:00</t>
  </si>
  <si>
    <t>1-in / ... / 2-uit</t>
  </si>
  <si>
    <t>2-in / ... / 1-uit</t>
  </si>
  <si>
    <t>1-in / ... / 6-uit</t>
  </si>
  <si>
    <t>6-in / ... / 1-uit</t>
  </si>
  <si>
    <t>1-in / ... / 7-uit</t>
  </si>
  <si>
    <t>7-in / ... / 1-uit</t>
  </si>
  <si>
    <t>E313 -&gt; E34/Turnhout</t>
  </si>
  <si>
    <t>E34/Turnhout -&gt; E313</t>
  </si>
  <si>
    <t>E313 -&gt; N123/Lichtaart</t>
  </si>
  <si>
    <t>N123/Lichtaart -&gt; E313</t>
  </si>
  <si>
    <t>E313 -&gt; N123/Retie</t>
  </si>
  <si>
    <t>N123/Retie -&gt; E313</t>
  </si>
  <si>
    <t>Van -&gt; Naar</t>
  </si>
  <si>
    <t>Route</t>
  </si>
  <si>
    <t>2011 (via N19)</t>
  </si>
  <si>
    <t>2016 (via N19g)</t>
  </si>
  <si>
    <t>Gemiddelde werkdag</t>
  </si>
  <si>
    <t>Toe- / afname</t>
  </si>
  <si>
    <t>Gemiddelde weekdag</t>
  </si>
  <si>
    <t>Gemiddelde zaterdag</t>
  </si>
  <si>
    <t>Gemiddelde zondag</t>
  </si>
  <si>
    <t>Opmerkingen</t>
  </si>
  <si>
    <t>Reistijden in m:ss.</t>
  </si>
  <si>
    <t>Voor 2016 zijn de volgende routes beschouwd:</t>
  </si>
  <si>
    <t>1-in / 9-noord / 2-uit en vice versa;</t>
  </si>
  <si>
    <t>1-in / 9-noord / 6-uit en vice versa;</t>
  </si>
  <si>
    <t>1-in / 9-noord / 7-uit en vice versa.</t>
  </si>
  <si>
    <t>Gemiddelde reistijden in m:ss.</t>
  </si>
  <si>
    <t>-</t>
  </si>
  <si>
    <t>Effect op reistijden - Reistijden doorgaande routes</t>
  </si>
  <si>
    <t>Verkeersonderzoek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</si>
</sst>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:ss"/>
  </numFmts>
  <fonts count="13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  <font>
      <sz val="6"/>
      <color theme="1" tint="0.499984740745262"/>
      <name val="Arial"/>
      <family val="2"/>
    </font>
    <font>
      <sz val="7"/>
      <color theme="1" tint="0.499984740745262"/>
      <name val="Arial"/>
      <family val="2"/>
    </font>
    <font>
      <b/>
      <sz val="7"/>
      <color theme="1" tint="0.499984740745262"/>
      <name val="Arial"/>
      <family val="2"/>
    </font>
    <font>
      <sz val="12"/>
      <color theme="0"/>
      <name val="Arial"/>
      <family val="2"/>
    </font>
    <font>
      <b/>
      <sz val="15"/>
      <color theme="1"/>
      <name val="Arial"/>
      <family val="2"/>
    </font>
    <font>
      <sz val="7"/>
      <color theme="1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5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35979D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49" fontId="4" fillId="0" borderId="0" xfId="0" applyNumberFormat="1" applyFont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/>
    <xf numFmtId="0" fontId="8" fillId="0" borderId="0" xfId="0" applyFont="1" applyFill="1" applyBorder="1"/>
    <xf numFmtId="20" fontId="8" fillId="0" borderId="0" xfId="0" applyNumberFormat="1" applyFont="1" applyFill="1" applyBorder="1" applyAlignment="1">
      <alignment horizontal="left"/>
    </xf>
    <xf numFmtId="0" fontId="8" fillId="0" borderId="0" xfId="0" applyFont="1" applyBorder="1"/>
    <xf numFmtId="0" fontId="9" fillId="0" borderId="0" xfId="0" applyFont="1" applyFill="1" applyBorder="1" applyAlignment="1">
      <alignment vertical="center"/>
    </xf>
    <xf numFmtId="0" fontId="8" fillId="2" borderId="3" xfId="0" applyFont="1" applyFill="1" applyBorder="1"/>
    <xf numFmtId="0" fontId="3" fillId="0" borderId="0" xfId="0" applyFont="1" applyBorder="1"/>
    <xf numFmtId="20" fontId="8" fillId="0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45" fontId="10" fillId="2" borderId="3" xfId="0" applyNumberFormat="1" applyFont="1" applyFill="1" applyBorder="1" applyAlignment="1">
      <alignment horizontal="center"/>
    </xf>
    <xf numFmtId="45" fontId="10" fillId="2" borderId="4" xfId="0" applyNumberFormat="1" applyFont="1" applyFill="1" applyBorder="1" applyAlignment="1">
      <alignment horizontal="center"/>
    </xf>
    <xf numFmtId="45" fontId="10" fillId="0" borderId="1" xfId="0" applyNumberFormat="1" applyFont="1" applyFill="1" applyBorder="1" applyAlignment="1">
      <alignment horizontal="center"/>
    </xf>
    <xf numFmtId="45" fontId="10" fillId="0" borderId="2" xfId="0" applyNumberFormat="1" applyFont="1" applyFill="1" applyBorder="1" applyAlignment="1">
      <alignment horizontal="center"/>
    </xf>
    <xf numFmtId="45" fontId="10" fillId="0" borderId="0" xfId="0" applyNumberFormat="1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/>
    </xf>
    <xf numFmtId="164" fontId="10" fillId="2" borderId="4" xfId="0" applyNumberFormat="1" applyFont="1" applyFill="1" applyBorder="1" applyAlignment="1">
      <alignment horizontal="center"/>
    </xf>
    <xf numFmtId="164" fontId="8" fillId="0" borderId="0" xfId="0" applyNumberFormat="1" applyFont="1"/>
    <xf numFmtId="164" fontId="10" fillId="0" borderId="1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8" fillId="0" borderId="0" xfId="0" applyNumberFormat="1" applyFont="1" applyBorder="1"/>
    <xf numFmtId="0" fontId="3" fillId="0" borderId="3" xfId="0" applyFont="1" applyBorder="1"/>
    <xf numFmtId="0" fontId="4" fillId="0" borderId="0" xfId="0" applyFont="1"/>
    <xf numFmtId="0" fontId="6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8" fillId="3" borderId="0" xfId="0" applyFont="1" applyFill="1"/>
    <xf numFmtId="0" fontId="10" fillId="0" borderId="0" xfId="0" applyFont="1" applyBorder="1"/>
    <xf numFmtId="0" fontId="11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Continuous"/>
    </xf>
    <xf numFmtId="0" fontId="10" fillId="0" borderId="0" xfId="0" applyFont="1" applyBorder="1" applyAlignment="1">
      <alignment horizontal="center"/>
    </xf>
    <xf numFmtId="20" fontId="10" fillId="0" borderId="0" xfId="0" applyNumberFormat="1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5" fillId="0" borderId="0" xfId="0" applyFont="1" applyAlignment="1">
      <alignment horizontal="left" vertical="center" wrapText="1"/>
    </xf>
  </cellXfs>
  <cellStyles count="2">
    <cellStyle name="Standaard" xfId="0" builtinId="0"/>
    <cellStyle name="Standaard 2" xfId="1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U73"/>
  <sheetViews>
    <sheetView showGridLines="0" tabSelected="1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6" customWidth="1"/>
    <col min="4" max="4" width="1.83203125" style="6" customWidth="1"/>
    <col min="5" max="5" width="11.83203125" style="9" customWidth="1"/>
    <col min="6" max="6" width="18.83203125" style="9" customWidth="1"/>
    <col min="7" max="7" width="1" style="9" customWidth="1"/>
    <col min="8" max="11" width="8.33203125" style="6" customWidth="1"/>
    <col min="12" max="12" width="1" style="6" customWidth="1"/>
    <col min="13" max="16" width="8.33203125" style="6" customWidth="1"/>
    <col min="17" max="17" width="1" style="6" customWidth="1"/>
    <col min="18" max="21" width="8.33203125" style="6" customWidth="1"/>
    <col min="22" max="16384" width="9.33203125" style="6"/>
  </cols>
  <sheetData>
    <row r="1" spans="1:21" ht="24.95" customHeight="1" x14ac:dyDescent="0.15">
      <c r="A1" s="39" t="s">
        <v>40</v>
      </c>
      <c r="B1" s="39"/>
      <c r="C1" s="39"/>
      <c r="E1" s="10" t="s">
        <v>1</v>
      </c>
      <c r="F1" s="10"/>
      <c r="G1" s="10"/>
    </row>
    <row r="2" spans="1:21" ht="20.100000000000001" customHeight="1" x14ac:dyDescent="0.15">
      <c r="A2" s="4" t="s">
        <v>2</v>
      </c>
      <c r="B2" s="1"/>
      <c r="C2" s="1"/>
      <c r="E2" s="5" t="s">
        <v>39</v>
      </c>
      <c r="F2" s="5"/>
      <c r="G2" s="5"/>
      <c r="H2" s="7"/>
      <c r="I2" s="7"/>
      <c r="J2" s="7"/>
      <c r="K2" s="7"/>
      <c r="M2" s="7"/>
      <c r="N2" s="7"/>
      <c r="O2" s="7"/>
      <c r="P2" s="7"/>
      <c r="R2" s="7"/>
      <c r="S2" s="7"/>
      <c r="T2" s="7"/>
      <c r="U2" s="7"/>
    </row>
    <row r="3" spans="1:21" ht="9.9499999999999993" customHeight="1" x14ac:dyDescent="0.15">
      <c r="A3" s="14"/>
      <c r="B3" s="14"/>
      <c r="C3" s="14"/>
      <c r="E3" s="5"/>
      <c r="F3" s="5"/>
      <c r="G3" s="5"/>
      <c r="H3" s="7"/>
      <c r="I3" s="7"/>
      <c r="J3" s="7"/>
      <c r="K3" s="7"/>
      <c r="M3" s="7"/>
      <c r="N3" s="7"/>
      <c r="O3" s="7"/>
      <c r="P3" s="7"/>
      <c r="R3" s="7"/>
      <c r="S3" s="7"/>
      <c r="T3" s="7"/>
      <c r="U3" s="7"/>
    </row>
    <row r="4" spans="1:21" ht="20.100000000000001" customHeight="1" x14ac:dyDescent="0.15">
      <c r="A4" s="4"/>
      <c r="E4" s="29" t="s">
        <v>26</v>
      </c>
      <c r="F4" s="29"/>
      <c r="G4" s="30"/>
      <c r="H4" s="29"/>
      <c r="I4" s="31"/>
      <c r="J4" s="31"/>
      <c r="K4" s="31"/>
      <c r="L4" s="31"/>
      <c r="M4" s="29"/>
      <c r="N4" s="31"/>
      <c r="O4" s="31"/>
      <c r="P4" s="31"/>
      <c r="Q4" s="31"/>
      <c r="R4" s="29"/>
      <c r="S4" s="31"/>
      <c r="T4" s="31"/>
      <c r="U4" s="31"/>
    </row>
    <row r="5" spans="1:21" ht="12" customHeight="1" x14ac:dyDescent="0.15">
      <c r="A5" s="4"/>
      <c r="E5" s="32"/>
      <c r="F5" s="32"/>
      <c r="G5" s="33"/>
      <c r="H5" s="34" t="s">
        <v>24</v>
      </c>
      <c r="I5" s="34"/>
      <c r="J5" s="34"/>
      <c r="K5" s="34"/>
      <c r="L5" s="32"/>
      <c r="M5" s="34" t="s">
        <v>25</v>
      </c>
      <c r="N5" s="34"/>
      <c r="O5" s="34"/>
      <c r="P5" s="34"/>
      <c r="Q5" s="32"/>
      <c r="R5" s="34" t="s">
        <v>27</v>
      </c>
      <c r="S5" s="34"/>
      <c r="T5" s="34"/>
      <c r="U5" s="34"/>
    </row>
    <row r="6" spans="1:21" ht="12" customHeight="1" x14ac:dyDescent="0.15">
      <c r="A6" s="4"/>
      <c r="E6" s="32"/>
      <c r="F6" s="32"/>
      <c r="G6" s="33"/>
      <c r="H6" s="35" t="s">
        <v>3</v>
      </c>
      <c r="I6" s="35" t="s">
        <v>4</v>
      </c>
      <c r="J6" s="35" t="s">
        <v>5</v>
      </c>
      <c r="K6" s="35" t="s">
        <v>0</v>
      </c>
      <c r="L6" s="32"/>
      <c r="M6" s="35" t="s">
        <v>3</v>
      </c>
      <c r="N6" s="35" t="s">
        <v>4</v>
      </c>
      <c r="O6" s="35" t="s">
        <v>5</v>
      </c>
      <c r="P6" s="35" t="s">
        <v>0</v>
      </c>
      <c r="Q6" s="32"/>
      <c r="R6" s="35" t="s">
        <v>3</v>
      </c>
      <c r="S6" s="35" t="s">
        <v>4</v>
      </c>
      <c r="T6" s="35" t="s">
        <v>5</v>
      </c>
      <c r="U6" s="35" t="s">
        <v>0</v>
      </c>
    </row>
    <row r="7" spans="1:21" ht="12" customHeight="1" x14ac:dyDescent="0.15">
      <c r="E7" s="36" t="s">
        <v>23</v>
      </c>
      <c r="F7" s="36" t="s">
        <v>22</v>
      </c>
      <c r="G7" s="33"/>
      <c r="H7" s="37" t="s">
        <v>6</v>
      </c>
      <c r="I7" s="37" t="s">
        <v>7</v>
      </c>
      <c r="J7" s="37" t="s">
        <v>8</v>
      </c>
      <c r="K7" s="37" t="s">
        <v>9</v>
      </c>
      <c r="L7" s="38"/>
      <c r="M7" s="37" t="s">
        <v>6</v>
      </c>
      <c r="N7" s="37" t="s">
        <v>7</v>
      </c>
      <c r="O7" s="37" t="s">
        <v>8</v>
      </c>
      <c r="P7" s="37" t="s">
        <v>9</v>
      </c>
      <c r="Q7" s="38"/>
      <c r="R7" s="37" t="s">
        <v>6</v>
      </c>
      <c r="S7" s="37" t="s">
        <v>7</v>
      </c>
      <c r="T7" s="37" t="s">
        <v>8</v>
      </c>
      <c r="U7" s="37" t="s">
        <v>9</v>
      </c>
    </row>
    <row r="8" spans="1:21" ht="5.0999999999999996" customHeight="1" x14ac:dyDescent="0.15">
      <c r="E8" s="32"/>
      <c r="F8" s="32"/>
      <c r="G8" s="33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1" ht="5.0999999999999996" customHeight="1" x14ac:dyDescent="0.15">
      <c r="E9" s="32"/>
      <c r="F9" s="32"/>
      <c r="G9" s="33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</row>
    <row r="10" spans="1:21" ht="12" customHeight="1" x14ac:dyDescent="0.15">
      <c r="A10" s="27" t="s">
        <v>31</v>
      </c>
      <c r="B10" s="27"/>
      <c r="C10" s="27"/>
      <c r="E10" s="11" t="s">
        <v>10</v>
      </c>
      <c r="F10" s="11" t="s">
        <v>16</v>
      </c>
      <c r="G10" s="5"/>
      <c r="H10" s="20">
        <v>1.3757342421311419E-2</v>
      </c>
      <c r="I10" s="20">
        <v>1.360381128015983E-2</v>
      </c>
      <c r="J10" s="21">
        <v>1.4918896288507221E-2</v>
      </c>
      <c r="K10" s="20">
        <v>1.3829281927686194E-2</v>
      </c>
      <c r="L10" s="22"/>
      <c r="M10" s="20">
        <v>1.2572455899247135E-2</v>
      </c>
      <c r="N10" s="20">
        <v>1.1921699009221617E-2</v>
      </c>
      <c r="O10" s="21">
        <v>1.3538162657811289E-2</v>
      </c>
      <c r="P10" s="20">
        <v>1.2448737839651119E-2</v>
      </c>
      <c r="R10" s="15" t="str">
        <f>IF(M10&lt;H10,"- "&amp;TEXT(ABS(M10-H10),"m:ss"),IF(M10&gt;H10,"+ "&amp;TEXT(ABS(M10-H10),"m:ss"),TEXT(ABS(M10-H10),"m:ss")))</f>
        <v>- 1:42</v>
      </c>
      <c r="S10" s="15" t="str">
        <f t="shared" ref="S10:U10" si="0">IF(N10&lt;I10,"- "&amp;TEXT(ABS(N10-I10),"m:ss"),IF(N10&gt;I10,"+ "&amp;TEXT(ABS(N10-I10),"m:ss"),TEXT(ABS(N10-I10),"m:ss")))</f>
        <v>- 2:25</v>
      </c>
      <c r="T10" s="16" t="str">
        <f t="shared" si="0"/>
        <v>- 1:59</v>
      </c>
      <c r="U10" s="15" t="str">
        <f t="shared" si="0"/>
        <v>- 1:59</v>
      </c>
    </row>
    <row r="11" spans="1:21" ht="12" customHeight="1" x14ac:dyDescent="0.15">
      <c r="A11" s="12"/>
      <c r="B11" s="12"/>
      <c r="C11" s="12"/>
      <c r="E11" s="13" t="s">
        <v>11</v>
      </c>
      <c r="F11" s="13" t="s">
        <v>17</v>
      </c>
      <c r="G11" s="5"/>
      <c r="H11" s="23">
        <v>1.3408381800557376E-2</v>
      </c>
      <c r="I11" s="23">
        <v>1.3505817381051465E-2</v>
      </c>
      <c r="J11" s="24">
        <v>1.5013019315222888E-2</v>
      </c>
      <c r="K11" s="23">
        <v>1.3753412183797661E-2</v>
      </c>
      <c r="L11" s="22"/>
      <c r="M11" s="23">
        <v>1.1198384873546676E-2</v>
      </c>
      <c r="N11" s="23">
        <v>1.1065671800965909E-2</v>
      </c>
      <c r="O11" s="24">
        <v>1.1592580164056674E-2</v>
      </c>
      <c r="P11" s="23">
        <v>1.1155918916924896E-2</v>
      </c>
      <c r="R11" s="17" t="str">
        <f t="shared" ref="R11:R17" si="1">IF(M11&lt;H11,"- "&amp;TEXT(ABS(M11-H11),"m:ss"),IF(M11&gt;H11,"+ "&amp;TEXT(ABS(M11-H11),"m:ss"),TEXT(ABS(M11-H11),"m:ss")))</f>
        <v>- 3:11</v>
      </c>
      <c r="S11" s="17" t="str">
        <f t="shared" ref="S11:S17" si="2">IF(N11&lt;I11,"- "&amp;TEXT(ABS(N11-I11),"m:ss"),IF(N11&gt;I11,"+ "&amp;TEXT(ABS(N11-I11),"m:ss"),TEXT(ABS(N11-I11),"m:ss")))</f>
        <v>- 3:31</v>
      </c>
      <c r="T11" s="18" t="str">
        <f t="shared" ref="T11:T17" si="3">IF(O11&lt;J11,"- "&amp;TEXT(ABS(O11-J11),"m:ss"),IF(O11&gt;J11,"+ "&amp;TEXT(ABS(O11-J11),"m:ss"),TEXT(ABS(O11-J11),"m:ss")))</f>
        <v>- 4:56</v>
      </c>
      <c r="U11" s="17" t="str">
        <f t="shared" ref="U11:U17" si="4">IF(P11&lt;K11,"- "&amp;TEXT(ABS(P11-K11),"m:ss"),IF(P11&gt;K11,"+ "&amp;TEXT(ABS(P11-K11),"m:ss"),TEXT(ABS(P11-K11),"m:ss")))</f>
        <v>- 3:44</v>
      </c>
    </row>
    <row r="12" spans="1:21" s="9" customFormat="1" ht="5.0999999999999996" customHeight="1" x14ac:dyDescent="0.15">
      <c r="A12" s="12"/>
      <c r="B12" s="12"/>
      <c r="C12" s="12"/>
      <c r="E12" s="8"/>
      <c r="F12" s="8"/>
      <c r="G12" s="5"/>
      <c r="H12" s="25"/>
      <c r="I12" s="25"/>
      <c r="J12" s="25"/>
      <c r="K12" s="25"/>
      <c r="L12" s="26"/>
      <c r="M12" s="25"/>
      <c r="N12" s="25"/>
      <c r="O12" s="25"/>
      <c r="P12" s="25"/>
      <c r="R12" s="19"/>
      <c r="S12" s="19"/>
      <c r="T12" s="19"/>
      <c r="U12" s="19"/>
    </row>
    <row r="13" spans="1:21" ht="12" customHeight="1" x14ac:dyDescent="0.15">
      <c r="A13" s="2" t="s">
        <v>37</v>
      </c>
      <c r="B13" s="12"/>
      <c r="C13" s="12"/>
      <c r="E13" s="11" t="s">
        <v>12</v>
      </c>
      <c r="F13" s="11" t="s">
        <v>18</v>
      </c>
      <c r="G13" s="5"/>
      <c r="H13" s="20">
        <v>1.2668547453703704E-2</v>
      </c>
      <c r="I13" s="20">
        <v>1.4048883442265797E-2</v>
      </c>
      <c r="J13" s="21">
        <v>1.351650563607085E-2</v>
      </c>
      <c r="K13" s="20">
        <v>1.3148726851851849E-2</v>
      </c>
      <c r="L13" s="22"/>
      <c r="M13" s="20">
        <v>9.0066377497371192E-3</v>
      </c>
      <c r="N13" s="20">
        <v>9.1536167039522748E-3</v>
      </c>
      <c r="O13" s="21">
        <v>1.0537827013521467E-2</v>
      </c>
      <c r="P13" s="20">
        <v>9.4530911424475783E-3</v>
      </c>
      <c r="R13" s="15" t="str">
        <f t="shared" si="1"/>
        <v>- 5:16</v>
      </c>
      <c r="S13" s="15" t="str">
        <f t="shared" si="2"/>
        <v>- 7:03</v>
      </c>
      <c r="T13" s="16" t="str">
        <f t="shared" si="3"/>
        <v>- 4:17</v>
      </c>
      <c r="U13" s="15" t="str">
        <f t="shared" si="4"/>
        <v>- 5:19</v>
      </c>
    </row>
    <row r="14" spans="1:21" ht="12" customHeight="1" x14ac:dyDescent="0.15">
      <c r="A14" s="2"/>
      <c r="B14" s="12"/>
      <c r="C14" s="12"/>
      <c r="E14" s="13" t="s">
        <v>13</v>
      </c>
      <c r="F14" s="13" t="s">
        <v>19</v>
      </c>
      <c r="G14" s="5"/>
      <c r="H14" s="23">
        <v>1.175E-2</v>
      </c>
      <c r="I14" s="23">
        <v>1.2857094226579524E-2</v>
      </c>
      <c r="J14" s="24">
        <v>1.2841649519890261E-2</v>
      </c>
      <c r="K14" s="23">
        <v>1.2387129629629632E-2</v>
      </c>
      <c r="L14" s="22"/>
      <c r="M14" s="23">
        <v>8.6383776414451219E-3</v>
      </c>
      <c r="N14" s="23">
        <v>8.4108999350227375E-3</v>
      </c>
      <c r="O14" s="24">
        <v>9.0385486038088523E-3</v>
      </c>
      <c r="P14" s="23">
        <v>8.593709468223092E-3</v>
      </c>
      <c r="R14" s="17" t="str">
        <f t="shared" si="1"/>
        <v>- 4:29</v>
      </c>
      <c r="S14" s="17" t="str">
        <f t="shared" si="2"/>
        <v>- 6:24</v>
      </c>
      <c r="T14" s="18" t="str">
        <f t="shared" si="3"/>
        <v>- 5:29</v>
      </c>
      <c r="U14" s="17" t="str">
        <f t="shared" si="4"/>
        <v>- 5:28</v>
      </c>
    </row>
    <row r="15" spans="1:21" s="9" customFormat="1" ht="5.0999999999999996" customHeight="1" x14ac:dyDescent="0.15">
      <c r="A15" s="12"/>
      <c r="B15" s="12"/>
      <c r="C15" s="12"/>
      <c r="E15" s="8"/>
      <c r="F15" s="8"/>
      <c r="G15" s="5"/>
      <c r="H15" s="25"/>
      <c r="I15" s="25"/>
      <c r="J15" s="25"/>
      <c r="K15" s="25"/>
      <c r="L15" s="26"/>
      <c r="M15" s="25"/>
      <c r="N15" s="25"/>
      <c r="O15" s="25"/>
      <c r="P15" s="25"/>
      <c r="R15" s="19"/>
      <c r="S15" s="19"/>
      <c r="T15" s="19"/>
      <c r="U15" s="19"/>
    </row>
    <row r="16" spans="1:21" ht="12" customHeight="1" x14ac:dyDescent="0.15">
      <c r="A16" s="2" t="s">
        <v>33</v>
      </c>
      <c r="B16" s="12"/>
      <c r="C16" s="12"/>
      <c r="E16" s="11" t="s">
        <v>14</v>
      </c>
      <c r="F16" s="11" t="s">
        <v>20</v>
      </c>
      <c r="G16" s="5"/>
      <c r="H16" s="20">
        <v>1.4729166666666665E-2</v>
      </c>
      <c r="I16" s="20">
        <v>1.3619791666666665E-2</v>
      </c>
      <c r="J16" s="21">
        <v>1.4079282407407412E-2</v>
      </c>
      <c r="K16" s="20">
        <v>1.3749406457739793E-2</v>
      </c>
      <c r="L16" s="22"/>
      <c r="M16" s="20">
        <v>1.250385802469136E-2</v>
      </c>
      <c r="N16" s="20">
        <v>1.2222608024691356E-2</v>
      </c>
      <c r="O16" s="21">
        <v>1.3284081954294719E-2</v>
      </c>
      <c r="P16" s="20">
        <v>1.2577106155451226E-2</v>
      </c>
      <c r="R16" s="15" t="str">
        <f t="shared" si="1"/>
        <v>- 3:12</v>
      </c>
      <c r="S16" s="15" t="str">
        <f t="shared" si="2"/>
        <v>- 2:01</v>
      </c>
      <c r="T16" s="16" t="str">
        <f t="shared" si="3"/>
        <v>- 1:09</v>
      </c>
      <c r="U16" s="15" t="str">
        <f t="shared" si="4"/>
        <v>- 1:41</v>
      </c>
    </row>
    <row r="17" spans="1:21" ht="12" customHeight="1" x14ac:dyDescent="0.15">
      <c r="A17" s="2" t="s">
        <v>34</v>
      </c>
      <c r="B17" s="12"/>
      <c r="C17" s="12"/>
      <c r="E17" s="13" t="s">
        <v>15</v>
      </c>
      <c r="F17" s="13" t="s">
        <v>21</v>
      </c>
      <c r="G17" s="5"/>
      <c r="H17" s="23">
        <v>1.2147541887125222E-2</v>
      </c>
      <c r="I17" s="23">
        <v>1.2062757201646089E-2</v>
      </c>
      <c r="J17" s="24">
        <v>1.4306236383442266E-2</v>
      </c>
      <c r="K17" s="23">
        <v>1.2688453159041395E-2</v>
      </c>
      <c r="L17" s="22"/>
      <c r="M17" s="23">
        <v>1.2222548252477832E-2</v>
      </c>
      <c r="N17" s="23">
        <v>1.1465881642512079E-2</v>
      </c>
      <c r="O17" s="24">
        <v>1.2319907407407404E-2</v>
      </c>
      <c r="P17" s="23">
        <v>1.1975417318727177E-2</v>
      </c>
      <c r="R17" s="17" t="str">
        <f t="shared" si="1"/>
        <v>+ 0:06</v>
      </c>
      <c r="S17" s="17" t="str">
        <f t="shared" si="2"/>
        <v>- 0:52</v>
      </c>
      <c r="T17" s="18" t="str">
        <f t="shared" si="3"/>
        <v>- 2:52</v>
      </c>
      <c r="U17" s="17" t="str">
        <f t="shared" si="4"/>
        <v>- 1:02</v>
      </c>
    </row>
    <row r="18" spans="1:21" ht="12" customHeight="1" x14ac:dyDescent="0.15">
      <c r="A18" s="2" t="s">
        <v>35</v>
      </c>
      <c r="B18" s="28"/>
      <c r="C18" s="28"/>
      <c r="G18" s="5"/>
    </row>
    <row r="19" spans="1:21" ht="12" customHeight="1" x14ac:dyDescent="0.15">
      <c r="A19" s="2" t="s">
        <v>36</v>
      </c>
      <c r="B19" s="28"/>
      <c r="C19" s="28"/>
      <c r="G19" s="5"/>
    </row>
    <row r="20" spans="1:21" ht="12" customHeight="1" x14ac:dyDescent="0.15">
      <c r="G20" s="5"/>
    </row>
    <row r="21" spans="1:21" ht="20.100000000000001" customHeight="1" x14ac:dyDescent="0.15">
      <c r="A21" s="4"/>
      <c r="E21" s="29" t="s">
        <v>28</v>
      </c>
      <c r="F21" s="29"/>
      <c r="G21" s="30"/>
      <c r="H21" s="29"/>
      <c r="I21" s="31"/>
      <c r="J21" s="31"/>
      <c r="K21" s="31"/>
      <c r="L21" s="31"/>
      <c r="M21" s="29"/>
      <c r="N21" s="31"/>
      <c r="O21" s="31"/>
      <c r="P21" s="31"/>
      <c r="Q21" s="31"/>
      <c r="R21" s="29"/>
      <c r="S21" s="31"/>
      <c r="T21" s="31"/>
      <c r="U21" s="31"/>
    </row>
    <row r="22" spans="1:21" ht="12" customHeight="1" x14ac:dyDescent="0.15">
      <c r="A22" s="4"/>
      <c r="E22" s="32"/>
      <c r="F22" s="32"/>
      <c r="G22" s="33"/>
      <c r="H22" s="34" t="s">
        <v>24</v>
      </c>
      <c r="I22" s="34"/>
      <c r="J22" s="34"/>
      <c r="K22" s="34"/>
      <c r="L22" s="32"/>
      <c r="M22" s="34" t="s">
        <v>25</v>
      </c>
      <c r="N22" s="34"/>
      <c r="O22" s="34"/>
      <c r="P22" s="34"/>
      <c r="Q22" s="32"/>
      <c r="R22" s="34" t="s">
        <v>27</v>
      </c>
      <c r="S22" s="34"/>
      <c r="T22" s="34"/>
      <c r="U22" s="34"/>
    </row>
    <row r="23" spans="1:21" ht="12" customHeight="1" x14ac:dyDescent="0.15">
      <c r="A23" s="4"/>
      <c r="E23" s="32"/>
      <c r="F23" s="32"/>
      <c r="G23" s="33"/>
      <c r="H23" s="35" t="s">
        <v>3</v>
      </c>
      <c r="I23" s="35" t="s">
        <v>4</v>
      </c>
      <c r="J23" s="35" t="s">
        <v>5</v>
      </c>
      <c r="K23" s="35" t="s">
        <v>0</v>
      </c>
      <c r="L23" s="32"/>
      <c r="M23" s="35" t="s">
        <v>3</v>
      </c>
      <c r="N23" s="35" t="s">
        <v>4</v>
      </c>
      <c r="O23" s="35" t="s">
        <v>5</v>
      </c>
      <c r="P23" s="35" t="s">
        <v>0</v>
      </c>
      <c r="Q23" s="32"/>
      <c r="R23" s="35" t="s">
        <v>3</v>
      </c>
      <c r="S23" s="35" t="s">
        <v>4</v>
      </c>
      <c r="T23" s="35" t="s">
        <v>5</v>
      </c>
      <c r="U23" s="35" t="s">
        <v>0</v>
      </c>
    </row>
    <row r="24" spans="1:21" ht="12" customHeight="1" x14ac:dyDescent="0.15">
      <c r="E24" s="36" t="s">
        <v>23</v>
      </c>
      <c r="F24" s="36" t="s">
        <v>22</v>
      </c>
      <c r="G24" s="33"/>
      <c r="H24" s="37" t="s">
        <v>6</v>
      </c>
      <c r="I24" s="37" t="s">
        <v>7</v>
      </c>
      <c r="J24" s="37" t="s">
        <v>8</v>
      </c>
      <c r="K24" s="37" t="s">
        <v>9</v>
      </c>
      <c r="L24" s="38"/>
      <c r="M24" s="37" t="s">
        <v>6</v>
      </c>
      <c r="N24" s="37" t="s">
        <v>7</v>
      </c>
      <c r="O24" s="37" t="s">
        <v>8</v>
      </c>
      <c r="P24" s="37" t="s">
        <v>9</v>
      </c>
      <c r="Q24" s="38"/>
      <c r="R24" s="37" t="s">
        <v>6</v>
      </c>
      <c r="S24" s="37" t="s">
        <v>7</v>
      </c>
      <c r="T24" s="37" t="s">
        <v>8</v>
      </c>
      <c r="U24" s="37" t="s">
        <v>9</v>
      </c>
    </row>
    <row r="25" spans="1:21" ht="5.0999999999999996" customHeight="1" x14ac:dyDescent="0.15">
      <c r="E25" s="32"/>
      <c r="F25" s="32"/>
      <c r="G25" s="33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</row>
    <row r="26" spans="1:21" ht="5.0999999999999996" customHeight="1" x14ac:dyDescent="0.15">
      <c r="G26" s="5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ht="12" customHeight="1" x14ac:dyDescent="0.15">
      <c r="A27" s="1"/>
      <c r="B27" s="1"/>
      <c r="C27" s="1"/>
      <c r="E27" s="11" t="s">
        <v>10</v>
      </c>
      <c r="F27" s="11" t="s">
        <v>16</v>
      </c>
      <c r="G27" s="5"/>
      <c r="H27" s="20">
        <v>1.3269899175338341E-2</v>
      </c>
      <c r="I27" s="20">
        <v>1.3438804713325351E-2</v>
      </c>
      <c r="J27" s="21">
        <v>1.4304534591662508E-2</v>
      </c>
      <c r="K27" s="20">
        <v>1.3500062696088319E-2</v>
      </c>
      <c r="L27" s="22"/>
      <c r="M27" s="20">
        <v>1.2251227726939373E-2</v>
      </c>
      <c r="N27" s="20">
        <v>1.1488600077287605E-2</v>
      </c>
      <c r="O27" s="21">
        <v>1.2545483343612617E-2</v>
      </c>
      <c r="P27" s="20">
        <v>1.1849568485790543E-2</v>
      </c>
      <c r="R27" s="15" t="str">
        <f>IF(M27&lt;H27,"- "&amp;TEXT(ABS(M27-H27),"m:ss"),IF(M27&gt;H27,"+ "&amp;TEXT(ABS(M27-H27),"m:ss"),TEXT(ABS(M27-H27),"m:ss")))</f>
        <v>- 1:28</v>
      </c>
      <c r="S27" s="15" t="str">
        <f t="shared" ref="S27:S28" si="5">IF(N27&lt;I27,"- "&amp;TEXT(ABS(N27-I27),"m:ss"),IF(N27&gt;I27,"+ "&amp;TEXT(ABS(N27-I27),"m:ss"),TEXT(ABS(N27-I27),"m:ss")))</f>
        <v>- 2:48</v>
      </c>
      <c r="T27" s="16" t="str">
        <f t="shared" ref="T27:T28" si="6">IF(O27&lt;J27,"- "&amp;TEXT(ABS(O27-J27),"m:ss"),IF(O27&gt;J27,"+ "&amp;TEXT(ABS(O27-J27),"m:ss"),TEXT(ABS(O27-J27),"m:ss")))</f>
        <v>- 2:32</v>
      </c>
      <c r="U27" s="15" t="str">
        <f t="shared" ref="U27:U28" si="7">IF(P27&lt;K27,"- "&amp;TEXT(ABS(P27-K27),"m:ss"),IF(P27&gt;K27,"+ "&amp;TEXT(ABS(P27-K27),"m:ss"),TEXT(ABS(P27-K27),"m:ss")))</f>
        <v>- 2:23</v>
      </c>
    </row>
    <row r="28" spans="1:21" ht="12" customHeight="1" x14ac:dyDescent="0.15">
      <c r="A28" s="12"/>
      <c r="B28" s="3"/>
      <c r="C28" s="3"/>
      <c r="E28" s="13" t="s">
        <v>11</v>
      </c>
      <c r="F28" s="13" t="s">
        <v>17</v>
      </c>
      <c r="G28" s="5"/>
      <c r="H28" s="23">
        <v>1.2972397295101429E-2</v>
      </c>
      <c r="I28" s="23">
        <v>1.3437430129118442E-2</v>
      </c>
      <c r="J28" s="24">
        <v>1.4329891034907559E-2</v>
      </c>
      <c r="K28" s="23">
        <v>1.3439835248032869E-2</v>
      </c>
      <c r="L28" s="22"/>
      <c r="M28" s="23">
        <v>1.0935871787201136E-2</v>
      </c>
      <c r="N28" s="23">
        <v>1.0741213093504095E-2</v>
      </c>
      <c r="O28" s="24">
        <v>1.1149196071071076E-2</v>
      </c>
      <c r="P28" s="23">
        <v>1.0797650662134407E-2</v>
      </c>
      <c r="R28" s="17" t="str">
        <f t="shared" ref="R28" si="8">IF(M28&lt;H28,"- "&amp;TEXT(ABS(M28-H28),"m:ss"),IF(M28&gt;H28,"+ "&amp;TEXT(ABS(M28-H28),"m:ss"),TEXT(ABS(M28-H28),"m:ss")))</f>
        <v>- 2:56</v>
      </c>
      <c r="S28" s="17" t="str">
        <f t="shared" si="5"/>
        <v>- 3:53</v>
      </c>
      <c r="T28" s="18" t="str">
        <f t="shared" si="6"/>
        <v>- 4:35</v>
      </c>
      <c r="U28" s="17" t="str">
        <f t="shared" si="7"/>
        <v>- 3:48</v>
      </c>
    </row>
    <row r="29" spans="1:21" s="9" customFormat="1" ht="5.0999999999999996" customHeight="1" x14ac:dyDescent="0.15">
      <c r="A29" s="12"/>
      <c r="B29" s="3"/>
      <c r="C29" s="3"/>
      <c r="E29" s="8"/>
      <c r="F29" s="8"/>
      <c r="G29" s="5"/>
      <c r="H29" s="25"/>
      <c r="I29" s="25"/>
      <c r="J29" s="25"/>
      <c r="K29" s="25"/>
      <c r="L29" s="26"/>
      <c r="M29" s="25"/>
      <c r="N29" s="25"/>
      <c r="O29" s="25"/>
      <c r="P29" s="25"/>
      <c r="R29" s="19"/>
      <c r="S29" s="19"/>
      <c r="T29" s="19"/>
      <c r="U29" s="19"/>
    </row>
    <row r="30" spans="1:21" ht="12" customHeight="1" x14ac:dyDescent="0.15">
      <c r="A30" s="2"/>
      <c r="B30" s="3"/>
      <c r="C30" s="3"/>
      <c r="E30" s="11" t="s">
        <v>12</v>
      </c>
      <c r="F30" s="11" t="s">
        <v>18</v>
      </c>
      <c r="G30" s="5"/>
      <c r="H30" s="20">
        <v>1.2132161458333334E-2</v>
      </c>
      <c r="I30" s="20">
        <v>1.3522639958761283E-2</v>
      </c>
      <c r="J30" s="21">
        <v>1.3236514714581482E-2</v>
      </c>
      <c r="K30" s="20">
        <v>1.2740153334725701E-2</v>
      </c>
      <c r="L30" s="22"/>
      <c r="M30" s="20">
        <v>8.7979407002631085E-3</v>
      </c>
      <c r="N30" s="20">
        <v>8.8665350399419075E-3</v>
      </c>
      <c r="O30" s="21">
        <v>9.7608024691357969E-3</v>
      </c>
      <c r="P30" s="20">
        <v>9.0243997940027201E-3</v>
      </c>
      <c r="R30" s="15" t="str">
        <f t="shared" ref="R30:R31" si="9">IF(M30&lt;H30,"- "&amp;TEXT(ABS(M30-H30),"m:ss"),IF(M30&gt;H30,"+ "&amp;TEXT(ABS(M30-H30),"m:ss"),TEXT(ABS(M30-H30),"m:ss")))</f>
        <v>- 4:48</v>
      </c>
      <c r="S30" s="15" t="str">
        <f t="shared" ref="S30:S31" si="10">IF(N30&lt;I30,"- "&amp;TEXT(ABS(N30-I30),"m:ss"),IF(N30&gt;I30,"+ "&amp;TEXT(ABS(N30-I30),"m:ss"),TEXT(ABS(N30-I30),"m:ss")))</f>
        <v>- 6:42</v>
      </c>
      <c r="T30" s="16" t="str">
        <f t="shared" ref="T30:T31" si="11">IF(O30&lt;J30,"- "&amp;TEXT(ABS(O30-J30),"m:ss"),IF(O30&gt;J30,"+ "&amp;TEXT(ABS(O30-J30),"m:ss"),TEXT(ABS(O30-J30),"m:ss")))</f>
        <v>- 5:00</v>
      </c>
      <c r="U30" s="15" t="str">
        <f t="shared" ref="U30:U31" si="12">IF(P30&lt;K30,"- "&amp;TEXT(ABS(P30-K30),"m:ss"),IF(P30&gt;K30,"+ "&amp;TEXT(ABS(P30-K30),"m:ss"),TEXT(ABS(P30-K30),"m:ss")))</f>
        <v>- 5:21</v>
      </c>
    </row>
    <row r="31" spans="1:21" ht="12" customHeight="1" x14ac:dyDescent="0.15">
      <c r="A31" s="2"/>
      <c r="B31" s="3"/>
      <c r="C31" s="3"/>
      <c r="E31" s="13" t="s">
        <v>13</v>
      </c>
      <c r="F31" s="13" t="s">
        <v>19</v>
      </c>
      <c r="G31" s="5"/>
      <c r="H31" s="23">
        <v>1.1506972001763666E-2</v>
      </c>
      <c r="I31" s="23">
        <v>1.2572769076766511E-2</v>
      </c>
      <c r="J31" s="24">
        <v>1.274012223202038E-2</v>
      </c>
      <c r="K31" s="23">
        <v>1.2224709244284718E-2</v>
      </c>
      <c r="L31" s="22"/>
      <c r="M31" s="23">
        <v>8.3913937541811104E-3</v>
      </c>
      <c r="N31" s="23">
        <v>8.1005497685185165E-3</v>
      </c>
      <c r="O31" s="24">
        <v>8.6204866165291941E-3</v>
      </c>
      <c r="P31" s="23">
        <v>8.2732517785875405E-3</v>
      </c>
      <c r="R31" s="17" t="str">
        <f t="shared" si="9"/>
        <v>- 4:29</v>
      </c>
      <c r="S31" s="17" t="str">
        <f t="shared" si="10"/>
        <v>- 6:26</v>
      </c>
      <c r="T31" s="18" t="str">
        <f t="shared" si="11"/>
        <v>- 5:56</v>
      </c>
      <c r="U31" s="17" t="str">
        <f t="shared" si="12"/>
        <v>- 5:41</v>
      </c>
    </row>
    <row r="32" spans="1:21" s="9" customFormat="1" ht="5.0999999999999996" customHeight="1" x14ac:dyDescent="0.15">
      <c r="A32" s="12"/>
      <c r="B32" s="3"/>
      <c r="C32" s="3"/>
      <c r="E32" s="8"/>
      <c r="F32" s="8"/>
      <c r="G32" s="5"/>
      <c r="H32" s="25"/>
      <c r="I32" s="25"/>
      <c r="J32" s="25"/>
      <c r="K32" s="25"/>
      <c r="L32" s="26"/>
      <c r="M32" s="25"/>
      <c r="N32" s="25"/>
      <c r="O32" s="25"/>
      <c r="P32" s="25"/>
      <c r="R32" s="19"/>
      <c r="S32" s="19"/>
      <c r="T32" s="19"/>
      <c r="U32" s="19"/>
    </row>
    <row r="33" spans="1:21" ht="12" customHeight="1" x14ac:dyDescent="0.15">
      <c r="A33" s="2"/>
      <c r="B33" s="3"/>
      <c r="C33" s="3"/>
      <c r="E33" s="11" t="s">
        <v>14</v>
      </c>
      <c r="F33" s="11" t="s">
        <v>20</v>
      </c>
      <c r="G33" s="5"/>
      <c r="H33" s="20">
        <v>1.3500330687830686E-2</v>
      </c>
      <c r="I33" s="20">
        <v>1.3546213624338624E-2</v>
      </c>
      <c r="J33" s="21">
        <v>1.3633800475318333E-2</v>
      </c>
      <c r="K33" s="20">
        <v>1.3458654772553745E-2</v>
      </c>
      <c r="L33" s="22"/>
      <c r="M33" s="20">
        <v>1.1910072951739617E-2</v>
      </c>
      <c r="N33" s="20">
        <v>1.2122046615581097E-2</v>
      </c>
      <c r="O33" s="21">
        <v>1.2700396825396821E-2</v>
      </c>
      <c r="P33" s="20">
        <v>1.2136228882391164E-2</v>
      </c>
      <c r="R33" s="15" t="str">
        <f t="shared" ref="R33:R34" si="13">IF(M33&lt;H33,"- "&amp;TEXT(ABS(M33-H33),"m:ss"),IF(M33&gt;H33,"+ "&amp;TEXT(ABS(M33-H33),"m:ss"),TEXT(ABS(M33-H33),"m:ss")))</f>
        <v>- 2:17</v>
      </c>
      <c r="S33" s="15" t="str">
        <f t="shared" ref="S33:S34" si="14">IF(N33&lt;I33,"- "&amp;TEXT(ABS(N33-I33),"m:ss"),IF(N33&gt;I33,"+ "&amp;TEXT(ABS(N33-I33),"m:ss"),TEXT(ABS(N33-I33),"m:ss")))</f>
        <v>- 2:03</v>
      </c>
      <c r="T33" s="16" t="str">
        <f t="shared" ref="T33:T34" si="15">IF(O33&lt;J33,"- "&amp;TEXT(ABS(O33-J33),"m:ss"),IF(O33&gt;J33,"+ "&amp;TEXT(ABS(O33-J33),"m:ss"),TEXT(ABS(O33-J33),"m:ss")))</f>
        <v>- 1:21</v>
      </c>
      <c r="U33" s="15" t="str">
        <f t="shared" ref="U33:U34" si="16">IF(P33&lt;K33,"- "&amp;TEXT(ABS(P33-K33),"m:ss"),IF(P33&gt;K33,"+ "&amp;TEXT(ABS(P33-K33),"m:ss"),TEXT(ABS(P33-K33),"m:ss")))</f>
        <v>- 1:54</v>
      </c>
    </row>
    <row r="34" spans="1:21" ht="12" customHeight="1" x14ac:dyDescent="0.15">
      <c r="A34" s="2"/>
      <c r="B34" s="3"/>
      <c r="C34" s="3"/>
      <c r="E34" s="13" t="s">
        <v>15</v>
      </c>
      <c r="F34" s="13" t="s">
        <v>21</v>
      </c>
      <c r="G34" s="5"/>
      <c r="H34" s="23">
        <v>1.1785097526664987E-2</v>
      </c>
      <c r="I34" s="23">
        <v>1.2361170818636094E-2</v>
      </c>
      <c r="J34" s="24">
        <v>1.3975078457308851E-2</v>
      </c>
      <c r="K34" s="23">
        <v>1.2719464744587294E-2</v>
      </c>
      <c r="L34" s="22"/>
      <c r="M34" s="23">
        <v>1.1971915439535921E-2</v>
      </c>
      <c r="N34" s="23">
        <v>1.1474752368647718E-2</v>
      </c>
      <c r="O34" s="24">
        <v>1.1886856368563691E-2</v>
      </c>
      <c r="P34" s="23">
        <v>1.1621155941008881E-2</v>
      </c>
      <c r="R34" s="17" t="str">
        <f t="shared" si="13"/>
        <v>+ 0:16</v>
      </c>
      <c r="S34" s="17" t="str">
        <f t="shared" si="14"/>
        <v>- 1:17</v>
      </c>
      <c r="T34" s="18" t="str">
        <f t="shared" si="15"/>
        <v>- 3:00</v>
      </c>
      <c r="U34" s="17" t="str">
        <f t="shared" si="16"/>
        <v>- 1:35</v>
      </c>
    </row>
    <row r="35" spans="1:21" ht="12" customHeight="1" x14ac:dyDescent="0.15">
      <c r="G35" s="5"/>
    </row>
    <row r="36" spans="1:21" ht="12" customHeight="1" x14ac:dyDescent="0.15">
      <c r="G36" s="5"/>
    </row>
    <row r="37" spans="1:21" ht="12" customHeight="1" x14ac:dyDescent="0.15">
      <c r="G37" s="5"/>
    </row>
    <row r="38" spans="1:21" ht="20.100000000000001" customHeight="1" x14ac:dyDescent="0.15">
      <c r="A38" s="4"/>
      <c r="E38" s="29" t="s">
        <v>29</v>
      </c>
      <c r="F38" s="29"/>
      <c r="G38" s="30"/>
      <c r="H38" s="29"/>
      <c r="I38" s="31"/>
      <c r="J38" s="31"/>
      <c r="K38" s="31"/>
      <c r="L38" s="31"/>
      <c r="M38" s="29"/>
      <c r="N38" s="31"/>
      <c r="O38" s="31"/>
      <c r="P38" s="31"/>
      <c r="Q38" s="31"/>
      <c r="R38" s="29"/>
      <c r="S38" s="31"/>
      <c r="T38" s="31"/>
      <c r="U38" s="31"/>
    </row>
    <row r="39" spans="1:21" ht="12" customHeight="1" x14ac:dyDescent="0.15">
      <c r="A39" s="4"/>
      <c r="E39" s="32"/>
      <c r="F39" s="32"/>
      <c r="G39" s="33"/>
      <c r="H39" s="34" t="s">
        <v>24</v>
      </c>
      <c r="I39" s="34"/>
      <c r="J39" s="34"/>
      <c r="K39" s="34"/>
      <c r="L39" s="32"/>
      <c r="M39" s="34" t="s">
        <v>25</v>
      </c>
      <c r="N39" s="34"/>
      <c r="O39" s="34"/>
      <c r="P39" s="34"/>
      <c r="Q39" s="32"/>
      <c r="R39" s="34" t="s">
        <v>27</v>
      </c>
      <c r="S39" s="34"/>
      <c r="T39" s="34"/>
      <c r="U39" s="34"/>
    </row>
    <row r="40" spans="1:21" ht="12" customHeight="1" x14ac:dyDescent="0.15">
      <c r="A40" s="4"/>
      <c r="E40" s="32"/>
      <c r="F40" s="32"/>
      <c r="G40" s="33"/>
      <c r="H40" s="35" t="s">
        <v>3</v>
      </c>
      <c r="I40" s="35" t="s">
        <v>4</v>
      </c>
      <c r="J40" s="35" t="s">
        <v>5</v>
      </c>
      <c r="K40" s="35" t="s">
        <v>0</v>
      </c>
      <c r="L40" s="32"/>
      <c r="M40" s="35" t="s">
        <v>3</v>
      </c>
      <c r="N40" s="35" t="s">
        <v>4</v>
      </c>
      <c r="O40" s="35" t="s">
        <v>5</v>
      </c>
      <c r="P40" s="35" t="s">
        <v>0</v>
      </c>
      <c r="Q40" s="32"/>
      <c r="R40" s="35" t="s">
        <v>3</v>
      </c>
      <c r="S40" s="35" t="s">
        <v>4</v>
      </c>
      <c r="T40" s="35" t="s">
        <v>5</v>
      </c>
      <c r="U40" s="35" t="s">
        <v>0</v>
      </c>
    </row>
    <row r="41" spans="1:21" ht="12" customHeight="1" x14ac:dyDescent="0.15">
      <c r="E41" s="36" t="s">
        <v>23</v>
      </c>
      <c r="F41" s="36" t="s">
        <v>22</v>
      </c>
      <c r="G41" s="33"/>
      <c r="H41" s="37" t="s">
        <v>6</v>
      </c>
      <c r="I41" s="37" t="s">
        <v>7</v>
      </c>
      <c r="J41" s="37" t="s">
        <v>8</v>
      </c>
      <c r="K41" s="37" t="s">
        <v>9</v>
      </c>
      <c r="L41" s="38"/>
      <c r="M41" s="37" t="s">
        <v>6</v>
      </c>
      <c r="N41" s="37" t="s">
        <v>7</v>
      </c>
      <c r="O41" s="37" t="s">
        <v>8</v>
      </c>
      <c r="P41" s="37" t="s">
        <v>9</v>
      </c>
      <c r="Q41" s="38"/>
      <c r="R41" s="37" t="s">
        <v>6</v>
      </c>
      <c r="S41" s="37" t="s">
        <v>7</v>
      </c>
      <c r="T41" s="37" t="s">
        <v>8</v>
      </c>
      <c r="U41" s="37" t="s">
        <v>9</v>
      </c>
    </row>
    <row r="42" spans="1:21" ht="5.0999999999999996" customHeight="1" x14ac:dyDescent="0.15">
      <c r="E42" s="32"/>
      <c r="F42" s="32"/>
      <c r="G42" s="33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</row>
    <row r="43" spans="1:21" ht="5.0999999999999996" customHeight="1" x14ac:dyDescent="0.15">
      <c r="G43" s="5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1" ht="12" customHeight="1" x14ac:dyDescent="0.15">
      <c r="A44" s="27" t="s">
        <v>31</v>
      </c>
      <c r="B44" s="27"/>
      <c r="C44" s="27"/>
      <c r="E44" s="11" t="s">
        <v>10</v>
      </c>
      <c r="F44" s="11" t="s">
        <v>16</v>
      </c>
      <c r="G44" s="5"/>
      <c r="H44" s="20">
        <v>1.2341200947971779E-2</v>
      </c>
      <c r="I44" s="20">
        <v>1.3389323438962437E-2</v>
      </c>
      <c r="J44" s="21">
        <v>1.2859841929156561E-2</v>
      </c>
      <c r="K44" s="20">
        <v>1.2877087194745224E-2</v>
      </c>
      <c r="L44" s="22"/>
      <c r="M44" s="20">
        <v>1.0138640651375239E-2</v>
      </c>
      <c r="N44" s="20">
        <v>1.1219141123882507E-2</v>
      </c>
      <c r="O44" s="21">
        <v>1.0934962109455831E-2</v>
      </c>
      <c r="P44" s="20">
        <v>1.0796420151701526E-2</v>
      </c>
      <c r="R44" s="15" t="str">
        <f>IF(M44&lt;H44,"- "&amp;TEXT(ABS(M44-H44),"m:ss"),IF(M44&gt;H44,"+ "&amp;TEXT(ABS(M44-H44),"m:ss"),TEXT(ABS(M44-H44),"m:ss")))</f>
        <v>- 3:10</v>
      </c>
      <c r="S44" s="15" t="str">
        <f t="shared" ref="S44:S45" si="17">IF(N44&lt;I44,"- "&amp;TEXT(ABS(N44-I44),"m:ss"),IF(N44&gt;I44,"+ "&amp;TEXT(ABS(N44-I44),"m:ss"),TEXT(ABS(N44-I44),"m:ss")))</f>
        <v>- 3:08</v>
      </c>
      <c r="T44" s="16" t="str">
        <f t="shared" ref="T44:T45" si="18">IF(O44&lt;J44,"- "&amp;TEXT(ABS(O44-J44),"m:ss"),IF(O44&gt;J44,"+ "&amp;TEXT(ABS(O44-J44),"m:ss"),TEXT(ABS(O44-J44),"m:ss")))</f>
        <v>- 2:46</v>
      </c>
      <c r="U44" s="15" t="str">
        <f t="shared" ref="U44:U45" si="19">IF(P44&lt;K44,"- "&amp;TEXT(ABS(P44-K44),"m:ss"),IF(P44&gt;K44,"+ "&amp;TEXT(ABS(P44-K44),"m:ss"),TEXT(ABS(P44-K44),"m:ss")))</f>
        <v>- 3:00</v>
      </c>
    </row>
    <row r="45" spans="1:21" ht="12" customHeight="1" x14ac:dyDescent="0.15">
      <c r="A45" s="12"/>
      <c r="B45" s="12"/>
      <c r="C45" s="12"/>
      <c r="E45" s="13" t="s">
        <v>11</v>
      </c>
      <c r="F45" s="13" t="s">
        <v>17</v>
      </c>
      <c r="G45" s="5"/>
      <c r="H45" s="23">
        <v>1.2287497510951808E-2</v>
      </c>
      <c r="I45" s="23">
        <v>1.3808473186728402E-2</v>
      </c>
      <c r="J45" s="24">
        <v>1.2682715403688203E-2</v>
      </c>
      <c r="K45" s="23">
        <v>1.2931103625280719E-2</v>
      </c>
      <c r="L45" s="22"/>
      <c r="M45" s="23">
        <v>9.8054580896686071E-3</v>
      </c>
      <c r="N45" s="23">
        <v>1.0453991258339099E-2</v>
      </c>
      <c r="O45" s="24">
        <v>1.0150015027511896E-2</v>
      </c>
      <c r="P45" s="23">
        <v>1.0160035329744278E-2</v>
      </c>
      <c r="R45" s="17" t="str">
        <f t="shared" ref="R45" si="20">IF(M45&lt;H45,"- "&amp;TEXT(ABS(M45-H45),"m:ss"),IF(M45&gt;H45,"+ "&amp;TEXT(ABS(M45-H45),"m:ss"),TEXT(ABS(M45-H45),"m:ss")))</f>
        <v>- 3:34</v>
      </c>
      <c r="S45" s="17" t="str">
        <f t="shared" si="17"/>
        <v>- 4:50</v>
      </c>
      <c r="T45" s="18" t="str">
        <f t="shared" si="18"/>
        <v>- 3:39</v>
      </c>
      <c r="U45" s="17" t="str">
        <f t="shared" si="19"/>
        <v>- 3:59</v>
      </c>
    </row>
    <row r="46" spans="1:21" s="9" customFormat="1" ht="5.0999999999999996" customHeight="1" x14ac:dyDescent="0.15">
      <c r="A46" s="12"/>
      <c r="B46" s="12"/>
      <c r="C46" s="12"/>
      <c r="E46" s="8"/>
      <c r="F46" s="8"/>
      <c r="G46" s="5"/>
      <c r="H46" s="25"/>
      <c r="I46" s="25"/>
      <c r="J46" s="25"/>
      <c r="K46" s="25"/>
      <c r="L46" s="26"/>
      <c r="M46" s="25"/>
      <c r="N46" s="25"/>
      <c r="O46" s="25"/>
      <c r="P46" s="25"/>
      <c r="R46" s="19"/>
      <c r="S46" s="19"/>
      <c r="T46" s="19"/>
      <c r="U46" s="19"/>
    </row>
    <row r="47" spans="1:21" ht="12" customHeight="1" x14ac:dyDescent="0.15">
      <c r="A47" s="2" t="s">
        <v>32</v>
      </c>
      <c r="B47" s="12"/>
      <c r="C47" s="12"/>
      <c r="E47" s="11" t="s">
        <v>12</v>
      </c>
      <c r="F47" s="11" t="s">
        <v>18</v>
      </c>
      <c r="G47" s="5"/>
      <c r="H47" s="20">
        <v>9.4502314814814813E-3</v>
      </c>
      <c r="I47" s="20">
        <v>1.2372685185185184E-2</v>
      </c>
      <c r="J47" s="21">
        <v>1.3649966931216931E-2</v>
      </c>
      <c r="K47" s="20">
        <v>1.1972161306042881E-2</v>
      </c>
      <c r="L47" s="22"/>
      <c r="M47" s="20">
        <v>7.4424803591470251E-3</v>
      </c>
      <c r="N47" s="20">
        <v>9.0352449223416956E-3</v>
      </c>
      <c r="O47" s="21">
        <v>8.6999559082892395E-3</v>
      </c>
      <c r="P47" s="20">
        <v>8.5628742514969984E-3</v>
      </c>
      <c r="R47" s="15" t="str">
        <f t="shared" ref="R47:R48" si="21">IF(M47&lt;H47,"- "&amp;TEXT(ABS(M47-H47),"m:ss"),IF(M47&gt;H47,"+ "&amp;TEXT(ABS(M47-H47),"m:ss"),TEXT(ABS(M47-H47),"m:ss")))</f>
        <v>- 2:53</v>
      </c>
      <c r="S47" s="15" t="str">
        <f t="shared" ref="S47:S48" si="22">IF(N47&lt;I47,"- "&amp;TEXT(ABS(N47-I47),"m:ss"),IF(N47&gt;I47,"+ "&amp;TEXT(ABS(N47-I47),"m:ss"),TEXT(ABS(N47-I47),"m:ss")))</f>
        <v>- 4:48</v>
      </c>
      <c r="T47" s="16" t="str">
        <f t="shared" ref="T47:T48" si="23">IF(O47&lt;J47,"- "&amp;TEXT(ABS(O47-J47),"m:ss"),IF(O47&gt;J47,"+ "&amp;TEXT(ABS(O47-J47),"m:ss"),TEXT(ABS(O47-J47),"m:ss")))</f>
        <v>- 7:08</v>
      </c>
      <c r="U47" s="15" t="str">
        <f t="shared" ref="U47:U48" si="24">IF(P47&lt;K47,"- "&amp;TEXT(ABS(P47-K47),"m:ss"),IF(P47&gt;K47,"+ "&amp;TEXT(ABS(P47-K47),"m:ss"),TEXT(ABS(P47-K47),"m:ss")))</f>
        <v>- 4:55</v>
      </c>
    </row>
    <row r="48" spans="1:21" ht="12" customHeight="1" x14ac:dyDescent="0.15">
      <c r="A48" s="2"/>
      <c r="B48" s="12"/>
      <c r="C48" s="12"/>
      <c r="E48" s="13" t="s">
        <v>13</v>
      </c>
      <c r="F48" s="13" t="s">
        <v>19</v>
      </c>
      <c r="G48" s="5"/>
      <c r="H48" s="23">
        <v>1.0849729938271603E-2</v>
      </c>
      <c r="I48" s="23">
        <v>1.1352513227513227E-2</v>
      </c>
      <c r="J48" s="24">
        <v>1.2050154320987654E-2</v>
      </c>
      <c r="K48" s="23">
        <v>1.1562500000000002E-2</v>
      </c>
      <c r="L48" s="22"/>
      <c r="M48" s="23">
        <v>7.4442997685185159E-3</v>
      </c>
      <c r="N48" s="23">
        <v>7.8067129629629632E-3</v>
      </c>
      <c r="O48" s="24">
        <v>7.6385673868312777E-3</v>
      </c>
      <c r="P48" s="23">
        <v>7.6697082256675236E-3</v>
      </c>
      <c r="R48" s="17" t="str">
        <f t="shared" si="21"/>
        <v>- 4:54</v>
      </c>
      <c r="S48" s="17" t="str">
        <f t="shared" si="22"/>
        <v>- 5:06</v>
      </c>
      <c r="T48" s="18" t="str">
        <f t="shared" si="23"/>
        <v>- 6:21</v>
      </c>
      <c r="U48" s="17" t="str">
        <f t="shared" si="24"/>
        <v>- 5:36</v>
      </c>
    </row>
    <row r="49" spans="1:21" s="9" customFormat="1" ht="5.0999999999999996" customHeight="1" x14ac:dyDescent="0.15">
      <c r="A49" s="12"/>
      <c r="B49" s="12"/>
      <c r="C49" s="12"/>
      <c r="E49" s="8"/>
      <c r="F49" s="8"/>
      <c r="G49" s="5"/>
      <c r="H49" s="25"/>
      <c r="I49" s="25"/>
      <c r="J49" s="25"/>
      <c r="K49" s="25"/>
      <c r="L49" s="26"/>
      <c r="M49" s="25"/>
      <c r="N49" s="25"/>
      <c r="O49" s="25"/>
      <c r="P49" s="25"/>
      <c r="R49" s="19"/>
      <c r="S49" s="19"/>
      <c r="T49" s="19"/>
      <c r="U49" s="19"/>
    </row>
    <row r="50" spans="1:21" ht="12" customHeight="1" x14ac:dyDescent="0.15">
      <c r="A50" s="2" t="s">
        <v>33</v>
      </c>
      <c r="B50" s="12"/>
      <c r="C50" s="12"/>
      <c r="E50" s="11" t="s">
        <v>14</v>
      </c>
      <c r="F50" s="11" t="s">
        <v>20</v>
      </c>
      <c r="G50" s="5"/>
      <c r="H50" s="20">
        <v>1.1851851851851851E-2</v>
      </c>
      <c r="I50" s="20">
        <v>1.2766203703703705E-2</v>
      </c>
      <c r="J50" s="21">
        <v>1.314369658119658E-2</v>
      </c>
      <c r="K50" s="20">
        <v>1.3207215836526181E-2</v>
      </c>
      <c r="L50" s="22"/>
      <c r="M50" s="20">
        <v>1.0444444444444445E-2</v>
      </c>
      <c r="N50" s="20">
        <v>1.2490253411306045E-2</v>
      </c>
      <c r="O50" s="21">
        <v>1.2377507716049382E-2</v>
      </c>
      <c r="P50" s="20">
        <v>1.1845138888888891E-2</v>
      </c>
      <c r="R50" s="15" t="str">
        <f t="shared" ref="R50:R51" si="25">IF(M50&lt;H50,"- "&amp;TEXT(ABS(M50-H50),"m:ss"),IF(M50&gt;H50,"+ "&amp;TEXT(ABS(M50-H50),"m:ss"),TEXT(ABS(M50-H50),"m:ss")))</f>
        <v>- 2:02</v>
      </c>
      <c r="S50" s="15" t="str">
        <f t="shared" ref="S50:S51" si="26">IF(N50&lt;I50,"- "&amp;TEXT(ABS(N50-I50),"m:ss"),IF(N50&gt;I50,"+ "&amp;TEXT(ABS(N50-I50),"m:ss"),TEXT(ABS(N50-I50),"m:ss")))</f>
        <v>- 0:24</v>
      </c>
      <c r="T50" s="16" t="str">
        <f t="shared" ref="T50:T51" si="27">IF(O50&lt;J50,"- "&amp;TEXT(ABS(O50-J50),"m:ss"),IF(O50&gt;J50,"+ "&amp;TEXT(ABS(O50-J50),"m:ss"),TEXT(ABS(O50-J50),"m:ss")))</f>
        <v>- 1:06</v>
      </c>
      <c r="U50" s="15" t="str">
        <f t="shared" ref="U50:U51" si="28">IF(P50&lt;K50,"- "&amp;TEXT(ABS(P50-K50),"m:ss"),IF(P50&gt;K50,"+ "&amp;TEXT(ABS(P50-K50),"m:ss"),TEXT(ABS(P50-K50),"m:ss")))</f>
        <v>- 1:58</v>
      </c>
    </row>
    <row r="51" spans="1:21" ht="12" customHeight="1" x14ac:dyDescent="0.15">
      <c r="A51" s="2" t="s">
        <v>34</v>
      </c>
      <c r="B51" s="12"/>
      <c r="C51" s="12"/>
      <c r="E51" s="13" t="s">
        <v>15</v>
      </c>
      <c r="F51" s="13" t="s">
        <v>21</v>
      </c>
      <c r="G51" s="5"/>
      <c r="H51" s="23">
        <v>1.1514917695473251E-2</v>
      </c>
      <c r="I51" s="23">
        <v>1.3996527777777778E-2</v>
      </c>
      <c r="J51" s="24">
        <v>1.3499228395061728E-2</v>
      </c>
      <c r="K51" s="23">
        <v>1.3051549145299145E-2</v>
      </c>
      <c r="L51" s="22"/>
      <c r="M51" s="23">
        <v>1.0626446759259257E-2</v>
      </c>
      <c r="N51" s="23">
        <v>1.175829475308642E-2</v>
      </c>
      <c r="O51" s="24">
        <v>1.1727109053497942E-2</v>
      </c>
      <c r="P51" s="23">
        <v>1.1173611111111113E-2</v>
      </c>
      <c r="R51" s="17" t="str">
        <f t="shared" si="25"/>
        <v>- 1:17</v>
      </c>
      <c r="S51" s="17" t="str">
        <f t="shared" si="26"/>
        <v>- 3:13</v>
      </c>
      <c r="T51" s="18" t="str">
        <f t="shared" si="27"/>
        <v>- 2:33</v>
      </c>
      <c r="U51" s="17" t="str">
        <f t="shared" si="28"/>
        <v>- 2:42</v>
      </c>
    </row>
    <row r="52" spans="1:21" ht="12" customHeight="1" x14ac:dyDescent="0.15">
      <c r="A52" s="2" t="s">
        <v>35</v>
      </c>
      <c r="B52" s="28"/>
      <c r="C52" s="28"/>
      <c r="G52" s="5"/>
    </row>
    <row r="53" spans="1:21" ht="12" customHeight="1" x14ac:dyDescent="0.15">
      <c r="A53" s="2" t="s">
        <v>36</v>
      </c>
      <c r="B53" s="28"/>
      <c r="C53" s="28"/>
      <c r="G53" s="5"/>
    </row>
    <row r="54" spans="1:21" ht="12" customHeight="1" x14ac:dyDescent="0.15">
      <c r="G54" s="5"/>
    </row>
    <row r="55" spans="1:21" ht="20.100000000000001" customHeight="1" x14ac:dyDescent="0.15">
      <c r="A55" s="4"/>
      <c r="E55" s="29" t="s">
        <v>30</v>
      </c>
      <c r="F55" s="29"/>
      <c r="G55" s="30"/>
      <c r="H55" s="29"/>
      <c r="I55" s="31"/>
      <c r="J55" s="31"/>
      <c r="K55" s="31"/>
      <c r="L55" s="31"/>
      <c r="M55" s="29"/>
      <c r="N55" s="31"/>
      <c r="O55" s="31"/>
      <c r="P55" s="31"/>
      <c r="Q55" s="31"/>
      <c r="R55" s="29"/>
      <c r="S55" s="31"/>
      <c r="T55" s="31"/>
      <c r="U55" s="31"/>
    </row>
    <row r="56" spans="1:21" ht="12" customHeight="1" x14ac:dyDescent="0.15">
      <c r="A56" s="4"/>
      <c r="E56" s="32"/>
      <c r="F56" s="32"/>
      <c r="G56" s="33"/>
      <c r="H56" s="34" t="s">
        <v>24</v>
      </c>
      <c r="I56" s="34"/>
      <c r="J56" s="34"/>
      <c r="K56" s="34"/>
      <c r="L56" s="32"/>
      <c r="M56" s="34" t="s">
        <v>25</v>
      </c>
      <c r="N56" s="34"/>
      <c r="O56" s="34"/>
      <c r="P56" s="34"/>
      <c r="Q56" s="32"/>
      <c r="R56" s="34" t="s">
        <v>27</v>
      </c>
      <c r="S56" s="34"/>
      <c r="T56" s="34"/>
      <c r="U56" s="34"/>
    </row>
    <row r="57" spans="1:21" ht="12" customHeight="1" x14ac:dyDescent="0.15">
      <c r="A57" s="4"/>
      <c r="E57" s="32"/>
      <c r="F57" s="32"/>
      <c r="G57" s="33"/>
      <c r="H57" s="35" t="s">
        <v>3</v>
      </c>
      <c r="I57" s="35" t="s">
        <v>4</v>
      </c>
      <c r="J57" s="35" t="s">
        <v>5</v>
      </c>
      <c r="K57" s="35" t="s">
        <v>0</v>
      </c>
      <c r="L57" s="32"/>
      <c r="M57" s="35" t="s">
        <v>3</v>
      </c>
      <c r="N57" s="35" t="s">
        <v>4</v>
      </c>
      <c r="O57" s="35" t="s">
        <v>5</v>
      </c>
      <c r="P57" s="35" t="s">
        <v>0</v>
      </c>
      <c r="Q57" s="32"/>
      <c r="R57" s="35" t="s">
        <v>3</v>
      </c>
      <c r="S57" s="35" t="s">
        <v>4</v>
      </c>
      <c r="T57" s="35" t="s">
        <v>5</v>
      </c>
      <c r="U57" s="35" t="s">
        <v>0</v>
      </c>
    </row>
    <row r="58" spans="1:21" ht="12" customHeight="1" x14ac:dyDescent="0.15">
      <c r="E58" s="36" t="s">
        <v>23</v>
      </c>
      <c r="F58" s="36" t="s">
        <v>22</v>
      </c>
      <c r="G58" s="33"/>
      <c r="H58" s="35" t="s">
        <v>6</v>
      </c>
      <c r="I58" s="35" t="s">
        <v>7</v>
      </c>
      <c r="J58" s="35" t="s">
        <v>8</v>
      </c>
      <c r="K58" s="35" t="s">
        <v>9</v>
      </c>
      <c r="L58" s="32"/>
      <c r="M58" s="35" t="s">
        <v>6</v>
      </c>
      <c r="N58" s="35" t="s">
        <v>7</v>
      </c>
      <c r="O58" s="35" t="s">
        <v>8</v>
      </c>
      <c r="P58" s="35" t="s">
        <v>9</v>
      </c>
      <c r="Q58" s="32"/>
      <c r="R58" s="35" t="s">
        <v>6</v>
      </c>
      <c r="S58" s="35" t="s">
        <v>7</v>
      </c>
      <c r="T58" s="35" t="s">
        <v>8</v>
      </c>
      <c r="U58" s="35" t="s">
        <v>9</v>
      </c>
    </row>
    <row r="59" spans="1:21" ht="5.0999999999999996" customHeight="1" x14ac:dyDescent="0.15">
      <c r="E59" s="32"/>
      <c r="F59" s="32"/>
      <c r="G59" s="33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</row>
    <row r="60" spans="1:21" ht="5.0999999999999996" customHeight="1" x14ac:dyDescent="0.15">
      <c r="G60" s="5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</row>
    <row r="61" spans="1:21" ht="12" customHeight="1" x14ac:dyDescent="0.15">
      <c r="A61" s="1"/>
      <c r="B61" s="1"/>
      <c r="C61" s="1"/>
      <c r="E61" s="11" t="s">
        <v>10</v>
      </c>
      <c r="F61" s="11" t="s">
        <v>16</v>
      </c>
      <c r="G61" s="5"/>
      <c r="H61" s="20">
        <v>1.1761381172839503E-2</v>
      </c>
      <c r="I61" s="20">
        <v>1.2663253153515845E-2</v>
      </c>
      <c r="J61" s="21">
        <v>1.2677418769944878E-2</v>
      </c>
      <c r="K61" s="20">
        <v>1.2476942039442033E-2</v>
      </c>
      <c r="L61" s="22"/>
      <c r="M61" s="20">
        <v>9.5152505446623077E-3</v>
      </c>
      <c r="N61" s="20">
        <v>1.0404665140993273E-2</v>
      </c>
      <c r="O61" s="21">
        <v>1.0347076386237318E-2</v>
      </c>
      <c r="P61" s="20">
        <v>1.0281989607437184E-2</v>
      </c>
      <c r="R61" s="15" t="str">
        <f>IF(M61&lt;H61,"- "&amp;TEXT(ABS(M61-H61),"m:ss"),IF(M61&gt;H61,"+ "&amp;TEXT(ABS(M61-H61),"m:ss"),TEXT(ABS(M61-H61),"m:ss")))</f>
        <v>- 3:14</v>
      </c>
      <c r="S61" s="15" t="str">
        <f t="shared" ref="S61:S62" si="29">IF(N61&lt;I61,"- "&amp;TEXT(ABS(N61-I61),"m:ss"),IF(N61&gt;I61,"+ "&amp;TEXT(ABS(N61-I61),"m:ss"),TEXT(ABS(N61-I61),"m:ss")))</f>
        <v>- 3:15</v>
      </c>
      <c r="T61" s="16" t="str">
        <f t="shared" ref="T61:T62" si="30">IF(O61&lt;J61,"- "&amp;TEXT(ABS(O61-J61),"m:ss"),IF(O61&gt;J61,"+ "&amp;TEXT(ABS(O61-J61),"m:ss"),TEXT(ABS(O61-J61),"m:ss")))</f>
        <v>- 3:21</v>
      </c>
      <c r="U61" s="15" t="str">
        <f t="shared" ref="U61:U62" si="31">IF(P61&lt;K61,"- "&amp;TEXT(ABS(P61-K61),"m:ss"),IF(P61&gt;K61,"+ "&amp;TEXT(ABS(P61-K61),"m:ss"),TEXT(ABS(P61-K61),"m:ss")))</f>
        <v>- 3:10</v>
      </c>
    </row>
    <row r="62" spans="1:21" ht="12" customHeight="1" x14ac:dyDescent="0.15">
      <c r="A62" s="12"/>
      <c r="B62" s="3"/>
      <c r="C62" s="3"/>
      <c r="E62" s="13" t="s">
        <v>11</v>
      </c>
      <c r="F62" s="13" t="s">
        <v>17</v>
      </c>
      <c r="G62" s="5"/>
      <c r="H62" s="23">
        <v>1.1477374551971327E-2</v>
      </c>
      <c r="I62" s="23">
        <v>1.2724450811843363E-2</v>
      </c>
      <c r="J62" s="24">
        <v>1.2561425264550259E-2</v>
      </c>
      <c r="K62" s="23">
        <v>1.238068219196106E-2</v>
      </c>
      <c r="L62" s="22"/>
      <c r="M62" s="23">
        <v>9.3429812111381454E-3</v>
      </c>
      <c r="N62" s="23">
        <v>1.0050326426178334E-2</v>
      </c>
      <c r="O62" s="24">
        <v>9.8475726299694089E-3</v>
      </c>
      <c r="P62" s="23">
        <v>9.8629493219414433E-3</v>
      </c>
      <c r="R62" s="17" t="str">
        <f t="shared" ref="R62" si="32">IF(M62&lt;H62,"- "&amp;TEXT(ABS(M62-H62),"m:ss"),IF(M62&gt;H62,"+ "&amp;TEXT(ABS(M62-H62),"m:ss"),TEXT(ABS(M62-H62),"m:ss")))</f>
        <v>- 3:04</v>
      </c>
      <c r="S62" s="17" t="str">
        <f t="shared" si="29"/>
        <v>- 3:51</v>
      </c>
      <c r="T62" s="18" t="str">
        <f t="shared" si="30"/>
        <v>- 3:54</v>
      </c>
      <c r="U62" s="17" t="str">
        <f t="shared" si="31"/>
        <v>- 3:38</v>
      </c>
    </row>
    <row r="63" spans="1:21" s="9" customFormat="1" ht="5.0999999999999996" customHeight="1" x14ac:dyDescent="0.15">
      <c r="A63" s="12"/>
      <c r="B63" s="3"/>
      <c r="C63" s="3"/>
      <c r="E63" s="8"/>
      <c r="F63" s="8"/>
      <c r="G63" s="5"/>
      <c r="H63" s="25"/>
      <c r="I63" s="25"/>
      <c r="J63" s="25"/>
      <c r="K63" s="25"/>
      <c r="L63" s="26"/>
      <c r="M63" s="25"/>
      <c r="N63" s="25"/>
      <c r="O63" s="25"/>
      <c r="P63" s="25"/>
      <c r="R63" s="19"/>
      <c r="S63" s="19"/>
      <c r="T63" s="19"/>
      <c r="U63" s="19"/>
    </row>
    <row r="64" spans="1:21" ht="12" customHeight="1" x14ac:dyDescent="0.15">
      <c r="A64" s="2"/>
      <c r="B64" s="3"/>
      <c r="C64" s="3"/>
      <c r="E64" s="11" t="s">
        <v>12</v>
      </c>
      <c r="F64" s="11" t="s">
        <v>18</v>
      </c>
      <c r="G64" s="5"/>
      <c r="H64" s="20" t="s">
        <v>38</v>
      </c>
      <c r="I64" s="20">
        <v>1.2041377314814816E-2</v>
      </c>
      <c r="J64" s="21">
        <v>1.1423107890499195E-2</v>
      </c>
      <c r="K64" s="20">
        <v>1.1465277777777779E-2</v>
      </c>
      <c r="L64" s="22"/>
      <c r="M64" s="20">
        <v>7.4587673611111105E-3</v>
      </c>
      <c r="N64" s="20">
        <v>7.9530164930555532E-3</v>
      </c>
      <c r="O64" s="21">
        <v>8.0243606701940022E-3</v>
      </c>
      <c r="P64" s="20">
        <v>7.9470534497708412E-3</v>
      </c>
      <c r="R64" s="15"/>
      <c r="S64" s="15" t="str">
        <f t="shared" ref="S64:S65" si="33">IF(N64&lt;I64,"- "&amp;TEXT(ABS(N64-I64),"m:ss"),IF(N64&gt;I64,"+ "&amp;TEXT(ABS(N64-I64),"m:ss"),TEXT(ABS(N64-I64),"m:ss")))</f>
        <v>- 5:53</v>
      </c>
      <c r="T64" s="16" t="str">
        <f t="shared" ref="T64:T65" si="34">IF(O64&lt;J64,"- "&amp;TEXT(ABS(O64-J64),"m:ss"),IF(O64&gt;J64,"+ "&amp;TEXT(ABS(O64-J64),"m:ss"),TEXT(ABS(O64-J64),"m:ss")))</f>
        <v>- 4:54</v>
      </c>
      <c r="U64" s="15" t="str">
        <f t="shared" ref="U64:U65" si="35">IF(P64&lt;K64,"- "&amp;TEXT(ABS(P64-K64),"m:ss"),IF(P64&gt;K64,"+ "&amp;TEXT(ABS(P64-K64),"m:ss"),TEXT(ABS(P64-K64),"m:ss")))</f>
        <v>- 5:04</v>
      </c>
    </row>
    <row r="65" spans="1:21" ht="12" customHeight="1" x14ac:dyDescent="0.15">
      <c r="A65" s="2"/>
      <c r="B65" s="3"/>
      <c r="C65" s="3"/>
      <c r="E65" s="13" t="s">
        <v>13</v>
      </c>
      <c r="F65" s="13" t="s">
        <v>19</v>
      </c>
      <c r="G65" s="5"/>
      <c r="H65" s="23">
        <v>1.0949074074074075E-2</v>
      </c>
      <c r="I65" s="23">
        <v>1.2371399176954734E-2</v>
      </c>
      <c r="J65" s="24">
        <v>1.2922453703703702E-2</v>
      </c>
      <c r="K65" s="23">
        <v>1.2074816561844864E-2</v>
      </c>
      <c r="L65" s="22"/>
      <c r="M65" s="23">
        <v>7.2662037037037035E-3</v>
      </c>
      <c r="N65" s="23">
        <v>7.5474833808167156E-3</v>
      </c>
      <c r="O65" s="24">
        <v>7.7244363929146525E-3</v>
      </c>
      <c r="P65" s="23">
        <v>7.5740423642820919E-3</v>
      </c>
      <c r="R65" s="17" t="str">
        <f t="shared" ref="R65" si="36">IF(M65&lt;H65,"- "&amp;TEXT(ABS(M65-H65),"m:ss"),IF(M65&gt;H65,"+ "&amp;TEXT(ABS(M65-H65),"m:ss"),TEXT(ABS(M65-H65),"m:ss")))</f>
        <v>- 5:18</v>
      </c>
      <c r="S65" s="17" t="str">
        <f t="shared" si="33"/>
        <v>- 6:57</v>
      </c>
      <c r="T65" s="18" t="str">
        <f t="shared" si="34"/>
        <v>- 7:29</v>
      </c>
      <c r="U65" s="17" t="str">
        <f t="shared" si="35"/>
        <v>- 6:29</v>
      </c>
    </row>
    <row r="66" spans="1:21" s="9" customFormat="1" ht="5.0999999999999996" customHeight="1" x14ac:dyDescent="0.15">
      <c r="A66" s="12"/>
      <c r="B66" s="3"/>
      <c r="C66" s="3"/>
      <c r="E66" s="8"/>
      <c r="F66" s="8"/>
      <c r="G66" s="5"/>
      <c r="H66" s="25"/>
      <c r="I66" s="25"/>
      <c r="J66" s="25"/>
      <c r="K66" s="25"/>
      <c r="L66" s="26"/>
      <c r="M66" s="25"/>
      <c r="N66" s="25"/>
      <c r="O66" s="25"/>
      <c r="P66" s="25"/>
      <c r="R66" s="19"/>
      <c r="S66" s="19"/>
      <c r="T66" s="19"/>
      <c r="U66" s="19"/>
    </row>
    <row r="67" spans="1:21" ht="12" customHeight="1" x14ac:dyDescent="0.15">
      <c r="A67" s="2"/>
      <c r="B67" s="3"/>
      <c r="C67" s="3"/>
      <c r="E67" s="11" t="s">
        <v>14</v>
      </c>
      <c r="F67" s="11" t="s">
        <v>20</v>
      </c>
      <c r="G67" s="5"/>
      <c r="H67" s="20">
        <v>9.0046296296296298E-3</v>
      </c>
      <c r="I67" s="20">
        <v>1.3958333333333331E-2</v>
      </c>
      <c r="J67" s="21">
        <v>1.1896494708994709E-2</v>
      </c>
      <c r="K67" s="20">
        <v>1.2256335282651073E-2</v>
      </c>
      <c r="L67" s="22"/>
      <c r="M67" s="20">
        <v>1.0179398148148149E-2</v>
      </c>
      <c r="N67" s="20">
        <v>1.1009516460905347E-2</v>
      </c>
      <c r="O67" s="21">
        <v>1.0558712121212123E-2</v>
      </c>
      <c r="P67" s="20">
        <v>1.080150462962963E-2</v>
      </c>
      <c r="R67" s="15" t="str">
        <f t="shared" ref="R67:R68" si="37">IF(M67&lt;H67,"- "&amp;TEXT(ABS(M67-H67),"m:ss"),IF(M67&gt;H67,"+ "&amp;TEXT(ABS(M67-H67),"m:ss"),TEXT(ABS(M67-H67),"m:ss")))</f>
        <v>+ 1:42</v>
      </c>
      <c r="S67" s="15" t="str">
        <f t="shared" ref="S67:S68" si="38">IF(N67&lt;I67,"- "&amp;TEXT(ABS(N67-I67),"m:ss"),IF(N67&gt;I67,"+ "&amp;TEXT(ABS(N67-I67),"m:ss"),TEXT(ABS(N67-I67),"m:ss")))</f>
        <v>- 4:15</v>
      </c>
      <c r="T67" s="16" t="str">
        <f t="shared" ref="T67:T68" si="39">IF(O67&lt;J67,"- "&amp;TEXT(ABS(O67-J67),"m:ss"),IF(O67&gt;J67,"+ "&amp;TEXT(ABS(O67-J67),"m:ss"),TEXT(ABS(O67-J67),"m:ss")))</f>
        <v>- 1:56</v>
      </c>
      <c r="U67" s="15" t="str">
        <f t="shared" ref="U67:U68" si="40">IF(P67&lt;K67,"- "&amp;TEXT(ABS(P67-K67),"m:ss"),IF(P67&gt;K67,"+ "&amp;TEXT(ABS(P67-K67),"m:ss"),TEXT(ABS(P67-K67),"m:ss")))</f>
        <v>- 2:06</v>
      </c>
    </row>
    <row r="68" spans="1:21" ht="12" customHeight="1" x14ac:dyDescent="0.15">
      <c r="A68" s="2"/>
      <c r="B68" s="3"/>
      <c r="C68" s="3"/>
      <c r="E68" s="13" t="s">
        <v>15</v>
      </c>
      <c r="F68" s="13" t="s">
        <v>21</v>
      </c>
      <c r="G68" s="5"/>
      <c r="H68" s="23">
        <v>1.0243055555555556E-2</v>
      </c>
      <c r="I68" s="23">
        <v>1.2217881944444444E-2</v>
      </c>
      <c r="J68" s="24">
        <v>1.2795138888888891E-2</v>
      </c>
      <c r="K68" s="23">
        <v>1.2542438271604936E-2</v>
      </c>
      <c r="L68" s="22"/>
      <c r="M68" s="23">
        <v>1.021412037037037E-2</v>
      </c>
      <c r="N68" s="23">
        <v>1.1074942129629631E-2</v>
      </c>
      <c r="O68" s="24">
        <v>1.0545634920634922E-2</v>
      </c>
      <c r="P68" s="23">
        <v>1.0733932461873638E-2</v>
      </c>
      <c r="R68" s="17" t="str">
        <f t="shared" si="37"/>
        <v>- 0:03</v>
      </c>
      <c r="S68" s="17" t="str">
        <f t="shared" si="38"/>
        <v>- 1:39</v>
      </c>
      <c r="T68" s="18" t="str">
        <f t="shared" si="39"/>
        <v>- 3:14</v>
      </c>
      <c r="U68" s="17" t="str">
        <f t="shared" si="40"/>
        <v>- 2:36</v>
      </c>
    </row>
    <row r="69" spans="1:21" ht="12" customHeight="1" x14ac:dyDescent="0.15">
      <c r="G69" s="5"/>
    </row>
    <row r="70" spans="1:21" ht="12" customHeight="1" x14ac:dyDescent="0.15">
      <c r="G70" s="5"/>
    </row>
    <row r="71" spans="1:21" ht="12" customHeight="1" x14ac:dyDescent="0.15">
      <c r="G71" s="5"/>
    </row>
    <row r="72" spans="1:21" ht="12" customHeight="1" x14ac:dyDescent="0.15">
      <c r="G72" s="5"/>
    </row>
    <row r="73" spans="1:21" ht="12" customHeight="1" x14ac:dyDescent="0.15">
      <c r="G73" s="5"/>
    </row>
  </sheetData>
  <mergeCells count="1">
    <mergeCell ref="A1:C1"/>
  </mergeCells>
  <pageMargins left="0.51181102362204722" right="0.51181102362204722" top="0.59055118110236227" bottom="0.39370078740157483" header="0.31496062992125984" footer="0.51181102362204722"/>
  <pageSetup paperSize="9" firstPageNumber="88" orientation="landscape" r:id="rId1"/>
  <headerFooter>
    <oddFooter>&amp;L&amp;"Gill Sans MT,Vet Cursief"&amp;K000000Dufec&amp;"Gill Sans MT,Cursief" Dataverzameling en dataverwerking&amp;R&amp;"Gill Sans MT,Vet"&amp;9&amp;K000000&amp;P</oddFooter>
  </headerFooter>
  <rowBreaks count="1" manualBreakCount="1">
    <brk id="3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Reistijd</vt:lpstr>
      <vt:lpstr>Reistijd!Afdrukbereik</vt:lpstr>
      <vt:lpstr>Reistijd!Afdruktitels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Mulders</dc:creator>
  <cp:lastModifiedBy>Mark Mulders | Dufec</cp:lastModifiedBy>
  <cp:lastPrinted>2016-12-15T08:49:31Z</cp:lastPrinted>
  <dcterms:created xsi:type="dcterms:W3CDTF">2013-09-05T09:18:55Z</dcterms:created>
  <dcterms:modified xsi:type="dcterms:W3CDTF">2016-12-15T08:49:33Z</dcterms:modified>
</cp:coreProperties>
</file>